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附件1 运输  标段一" sheetId="17" r:id="rId1"/>
    <sheet name="运输标段二" sheetId="18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<sst xmlns="http://schemas.openxmlformats.org/spreadsheetml/2006/main" count="117" uniqueCount="52">
  <si>
    <t>2026年鲜果穗运输招标项目价格确认表</t>
  </si>
  <si>
    <t>序号</t>
  </si>
  <si>
    <t>公司名称</t>
  </si>
  <si>
    <t>标段</t>
  </si>
  <si>
    <t>采购/服务项目</t>
  </si>
  <si>
    <t>规格/服务要求</t>
  </si>
  <si>
    <t>预估数量（吨）</t>
  </si>
  <si>
    <t>公里数</t>
  </si>
  <si>
    <t>2026年控制价格           （元/吨）</t>
  </si>
  <si>
    <t>控制价总金额（元）</t>
  </si>
  <si>
    <t>特殊要求</t>
  </si>
  <si>
    <t>备注</t>
  </si>
  <si>
    <t>敦煌种业玉米分公司</t>
  </si>
  <si>
    <t>一标段</t>
  </si>
  <si>
    <t>鲜果穗运输</t>
  </si>
  <si>
    <t>东洞镇东洞村/加工中心</t>
  </si>
  <si>
    <t>收购装车衔接不误事，车上覆盖，卸货薄厚均匀，不出现大堆。</t>
  </si>
  <si>
    <t>东洞镇小庙村/沙河晒场</t>
  </si>
  <si>
    <t>东洞镇棉花滩村/沙河晒场</t>
  </si>
  <si>
    <t>东洞镇石灰窑村/加工中心</t>
  </si>
  <si>
    <t>东洞镇四号村/沙河晒场</t>
  </si>
  <si>
    <t>丰乐镇大庄村/加工中心</t>
  </si>
  <si>
    <t>金佛寺镇二坝村/加工中心</t>
  </si>
  <si>
    <t>金佛寺镇上三截村/加工中心</t>
  </si>
  <si>
    <t>金佛寺镇上河清村/加工中心</t>
  </si>
  <si>
    <t>清水镇上寨/加工中心</t>
  </si>
  <si>
    <t>小计</t>
  </si>
  <si>
    <t>二</t>
  </si>
  <si>
    <t>清水镇屯升村/加工中心</t>
  </si>
  <si>
    <t>该标段包含亲本鲜果穗运输</t>
  </si>
  <si>
    <t>上坝镇上红村/加工中心</t>
  </si>
  <si>
    <t>上坝镇光辉村/加工中心</t>
  </si>
  <si>
    <t>上坝镇光辉村/沙河晒场</t>
  </si>
  <si>
    <t>金佛寺镇红山堡村/沙河晒场</t>
  </si>
  <si>
    <t>金佛寺镇小庄村/沙河晒场</t>
  </si>
  <si>
    <t>黄粮墩/沙河晒场</t>
  </si>
  <si>
    <t>黄粮墩/加工中心</t>
  </si>
  <si>
    <t>上坝镇小沟/加工中心</t>
  </si>
  <si>
    <t>西洞镇新东村/加工中心</t>
  </si>
  <si>
    <t>2026年亲本鲜果穗运输招标项目价格确认表</t>
  </si>
  <si>
    <t>4.9吨以下单价（元/趟）</t>
  </si>
  <si>
    <t>5吨以上单价（元/趟）</t>
  </si>
  <si>
    <t>清水镇/加工中心</t>
  </si>
  <si>
    <t>品种不可混杂装车</t>
  </si>
  <si>
    <t>该亲本运输包含在二标段里面</t>
  </si>
  <si>
    <t>金佛寺镇/加工中心</t>
  </si>
  <si>
    <t>红山堡/加工中心</t>
  </si>
  <si>
    <t>东洞镇/加工中心</t>
  </si>
  <si>
    <t>上坝镇/加工中心</t>
  </si>
  <si>
    <t>西峰林场、黄粮墩/加工中心</t>
  </si>
  <si>
    <t>东洞镇四号村/加工中心</t>
  </si>
  <si>
    <t>新东/加工中心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</si>
</sst>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_);[Red]\(0\)"/>
    <numFmt numFmtId="178" formatCode="0.0_ "/>
  </numFmts>
  <fonts count="35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4"/>
      <color theme="1"/>
      <name val="方正小标宋简体"/>
      <charset val="134"/>
    </font>
    <font>
      <sz val="9"/>
      <color theme="1"/>
      <name val="仿宋_GB2312"/>
      <charset val="134"/>
    </font>
    <font>
      <sz val="9"/>
      <name val="仿宋_GB2312"/>
      <charset val="134"/>
    </font>
    <font>
      <sz val="10"/>
      <color theme="1"/>
      <name val="等线"/>
      <charset val="134"/>
      <scheme val="minor"/>
    </font>
    <font>
      <sz val="10"/>
      <color theme="1"/>
      <name val="宋体"/>
      <charset val="134"/>
    </font>
    <font>
      <sz val="14"/>
      <color rgb="FF000000"/>
      <name val="方正小标宋简体"/>
      <charset val="134"/>
    </font>
    <font>
      <sz val="10"/>
      <color rgb="FF000000"/>
      <name val="宋体"/>
      <charset val="134"/>
    </font>
    <font>
      <sz val="9"/>
      <color rgb="FF000000"/>
      <name val="仿宋_GB2312"/>
      <charset val="134"/>
    </font>
    <font>
      <sz val="11"/>
      <color theme="1"/>
      <name val="仿宋"/>
      <charset val="134"/>
    </font>
    <font>
      <sz val="10"/>
      <name val="宋体"/>
      <charset val="134"/>
    </font>
    <font>
      <sz val="14"/>
      <color theme="1"/>
      <name val="等线"/>
      <charset val="134"/>
      <scheme val="minor"/>
    </font>
    <font>
      <sz val="10"/>
      <color theme="1"/>
      <name val="仿宋_GB2312"/>
      <charset val="134"/>
    </font>
    <font>
      <sz val="10"/>
      <name val="仿宋_GB2312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4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5" borderId="11" applyNumberFormat="0" applyAlignment="0" applyProtection="0">
      <alignment vertical="center"/>
    </xf>
    <xf numFmtId="0" fontId="24" fillId="6" borderId="12" applyNumberFormat="0" applyAlignment="0" applyProtection="0">
      <alignment vertical="center"/>
    </xf>
    <xf numFmtId="0" fontId="25" fillId="6" borderId="11" applyNumberFormat="0" applyAlignment="0" applyProtection="0">
      <alignment vertical="center"/>
    </xf>
    <xf numFmtId="0" fontId="26" fillId="7" borderId="13" applyNumberFormat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3" fillId="20" borderId="0" applyNumberFormat="0" applyBorder="0" applyAlignment="0" applyProtection="0">
      <alignment vertical="center"/>
    </xf>
    <xf numFmtId="0" fontId="33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33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3" fillId="32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2" fillId="34" borderId="0" applyNumberFormat="0" applyBorder="0" applyAlignment="0" applyProtection="0">
      <alignment vertical="center"/>
    </xf>
    <xf numFmtId="0" fontId="34" fillId="0" borderId="0">
      <alignment vertical="center"/>
    </xf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176" fontId="3" fillId="2" borderId="2" xfId="50" applyNumberFormat="1" applyFont="1" applyFill="1" applyBorder="1" applyAlignment="1">
      <alignment horizontal="center" vertical="center" wrapText="1"/>
    </xf>
    <xf numFmtId="177" fontId="3" fillId="0" borderId="2" xfId="50" applyNumberFormat="1" applyFont="1" applyFill="1" applyBorder="1" applyAlignment="1">
      <alignment horizontal="center" vertical="center" wrapText="1"/>
    </xf>
    <xf numFmtId="177" fontId="3" fillId="0" borderId="3" xfId="50" applyNumberFormat="1" applyFont="1" applyFill="1" applyBorder="1" applyAlignment="1">
      <alignment horizontal="center" vertical="center" wrapText="1"/>
    </xf>
    <xf numFmtId="177" fontId="4" fillId="0" borderId="2" xfId="50" applyNumberFormat="1" applyFont="1" applyFill="1" applyBorder="1" applyAlignment="1">
      <alignment horizontal="center" vertical="center" wrapText="1"/>
    </xf>
    <xf numFmtId="178" fontId="4" fillId="0" borderId="4" xfId="50" applyNumberFormat="1" applyFont="1" applyFill="1" applyBorder="1" applyAlignment="1">
      <alignment horizontal="center" vertical="center" wrapText="1"/>
    </xf>
    <xf numFmtId="177" fontId="3" fillId="2" borderId="3" xfId="50" applyNumberFormat="1" applyFont="1" applyFill="1" applyBorder="1" applyAlignment="1">
      <alignment horizontal="center" vertical="center" wrapText="1"/>
    </xf>
    <xf numFmtId="177" fontId="3" fillId="2" borderId="4" xfId="50" applyNumberFormat="1" applyFont="1" applyFill="1" applyBorder="1" applyAlignment="1">
      <alignment horizontal="center" vertical="center" wrapText="1"/>
    </xf>
    <xf numFmtId="177" fontId="3" fillId="2" borderId="5" xfId="50" applyNumberFormat="1" applyFont="1" applyFill="1" applyBorder="1" applyAlignment="1">
      <alignment horizontal="center" vertical="center" wrapText="1"/>
    </xf>
    <xf numFmtId="177" fontId="3" fillId="2" borderId="2" xfId="5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177" fontId="6" fillId="2" borderId="0" xfId="5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7" fillId="3" borderId="0" xfId="0" applyFont="1" applyFill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0" fillId="0" borderId="0" xfId="0" applyFont="1">
      <alignment vertical="center"/>
    </xf>
    <xf numFmtId="176" fontId="3" fillId="2" borderId="6" xfId="5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177" fontId="11" fillId="0" borderId="0" xfId="50" applyNumberFormat="1" applyFont="1" applyFill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1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vertical="center"/>
    </xf>
    <xf numFmtId="178" fontId="4" fillId="0" borderId="2" xfId="5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178" fontId="4" fillId="0" borderId="2" xfId="0" applyNumberFormat="1" applyFont="1" applyFill="1" applyBorder="1" applyAlignment="1">
      <alignment horizontal="center" vertical="center"/>
    </xf>
    <xf numFmtId="177" fontId="3" fillId="0" borderId="6" xfId="50" applyNumberFormat="1" applyFont="1" applyFill="1" applyBorder="1" applyAlignment="1">
      <alignment horizontal="center" vertical="center" wrapText="1"/>
    </xf>
    <xf numFmtId="177" fontId="4" fillId="0" borderId="6" xfId="50" applyNumberFormat="1" applyFont="1" applyFill="1" applyBorder="1" applyAlignment="1">
      <alignment horizontal="center" vertical="center" wrapText="1"/>
    </xf>
    <xf numFmtId="178" fontId="4" fillId="0" borderId="6" xfId="50" applyNumberFormat="1" applyFont="1" applyFill="1" applyBorder="1" applyAlignment="1">
      <alignment horizontal="center" vertical="center" wrapText="1"/>
    </xf>
    <xf numFmtId="177" fontId="13" fillId="0" borderId="2" xfId="50" applyNumberFormat="1" applyFont="1" applyFill="1" applyBorder="1" applyAlignment="1">
      <alignment horizontal="center" vertical="center" wrapText="1"/>
    </xf>
    <xf numFmtId="177" fontId="14" fillId="0" borderId="2" xfId="50" applyNumberFormat="1" applyFont="1" applyFill="1" applyBorder="1" applyAlignment="1">
      <alignment horizontal="center" vertical="center" wrapText="1"/>
    </xf>
    <xf numFmtId="178" fontId="14" fillId="0" borderId="2" xfId="50" applyNumberFormat="1" applyFont="1" applyFill="1" applyBorder="1" applyAlignment="1">
      <alignment horizontal="center" vertical="center" wrapText="1"/>
    </xf>
    <xf numFmtId="176" fontId="13" fillId="2" borderId="2" xfId="50" applyNumberFormat="1" applyFont="1" applyFill="1" applyBorder="1" applyAlignment="1">
      <alignment horizontal="center" vertical="center" wrapText="1"/>
    </xf>
    <xf numFmtId="177" fontId="14" fillId="0" borderId="2" xfId="50" applyNumberFormat="1" applyFont="1" applyFill="1" applyBorder="1" applyAlignment="1">
      <alignment vertical="center" wrapText="1"/>
    </xf>
    <xf numFmtId="177" fontId="4" fillId="0" borderId="3" xfId="50" applyNumberFormat="1" applyFont="1" applyFill="1" applyBorder="1" applyAlignment="1">
      <alignment horizontal="center" vertical="center" wrapText="1"/>
    </xf>
    <xf numFmtId="177" fontId="14" fillId="0" borderId="6" xfId="50" applyNumberFormat="1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4"/>
  <sheetViews>
    <sheetView tabSelected="1" workbookViewId="0">
      <pane xSplit="1" ySplit="2" topLeftCell="B3" activePane="bottomRight" state="frozen"/>
      <selection/>
      <selection pane="topRight"/>
      <selection pane="bottomLeft"/>
      <selection pane="bottomRight" activeCell="P9" sqref="P9"/>
    </sheetView>
  </sheetViews>
  <sheetFormatPr defaultColWidth="9" defaultRowHeight="20.25" customHeight="1"/>
  <cols>
    <col min="1" max="1" width="6.125" style="1" customWidth="1"/>
    <col min="2" max="2" width="17.25" style="1" customWidth="1"/>
    <col min="3" max="3" width="8.25" style="1" customWidth="1"/>
    <col min="4" max="4" width="12.875" style="1" customWidth="1"/>
    <col min="5" max="5" width="22.75" style="1" customWidth="1"/>
    <col min="6" max="6" width="8.875" style="1" customWidth="1"/>
    <col min="7" max="7" width="8.875" style="31" customWidth="1"/>
    <col min="8" max="8" width="10.25" style="1" customWidth="1"/>
    <col min="9" max="9" width="8.875" style="1" customWidth="1"/>
    <col min="10" max="10" width="16.875" style="1" customWidth="1"/>
    <col min="11" max="11" width="12.25" style="32" customWidth="1"/>
    <col min="12" max="16384" width="9" style="1"/>
  </cols>
  <sheetData>
    <row r="1" ht="18.75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45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42" t="s">
        <v>11</v>
      </c>
    </row>
    <row r="3" ht="36" customHeight="1" spans="1:11">
      <c r="A3" s="4">
        <v>1</v>
      </c>
      <c r="B3" s="4" t="s">
        <v>12</v>
      </c>
      <c r="C3" s="4" t="s">
        <v>13</v>
      </c>
      <c r="D3" s="6" t="s">
        <v>14</v>
      </c>
      <c r="E3" s="6" t="s">
        <v>15</v>
      </c>
      <c r="F3" s="6">
        <v>1203</v>
      </c>
      <c r="G3" s="6">
        <v>29</v>
      </c>
      <c r="H3" s="33">
        <v>40</v>
      </c>
      <c r="I3" s="6">
        <f>F3*H3</f>
        <v>48120</v>
      </c>
      <c r="J3" s="37" t="s">
        <v>16</v>
      </c>
      <c r="K3" s="43"/>
    </row>
    <row r="4" ht="36" customHeight="1" spans="1:11">
      <c r="A4" s="4">
        <v>2</v>
      </c>
      <c r="B4" s="4" t="s">
        <v>12</v>
      </c>
      <c r="C4" s="4"/>
      <c r="D4" s="6" t="s">
        <v>14</v>
      </c>
      <c r="E4" s="6" t="s">
        <v>17</v>
      </c>
      <c r="F4" s="6">
        <v>719</v>
      </c>
      <c r="G4" s="34">
        <v>16</v>
      </c>
      <c r="H4" s="35">
        <v>30</v>
      </c>
      <c r="I4" s="6">
        <f>F4*H4</f>
        <v>21570</v>
      </c>
      <c r="J4" s="44"/>
      <c r="K4" s="43"/>
    </row>
    <row r="5" ht="36" customHeight="1" spans="1:11">
      <c r="A5" s="4">
        <v>3</v>
      </c>
      <c r="B5" s="4" t="s">
        <v>12</v>
      </c>
      <c r="C5" s="4"/>
      <c r="D5" s="6" t="s">
        <v>14</v>
      </c>
      <c r="E5" s="6" t="s">
        <v>18</v>
      </c>
      <c r="F5" s="6">
        <v>1836</v>
      </c>
      <c r="G5" s="6">
        <v>25</v>
      </c>
      <c r="H5" s="33">
        <v>38</v>
      </c>
      <c r="I5" s="6">
        <f>F5*H5</f>
        <v>69768</v>
      </c>
      <c r="J5" s="44"/>
      <c r="K5" s="43"/>
    </row>
    <row r="6" ht="36" customHeight="1" spans="1:11">
      <c r="A6" s="4">
        <v>4</v>
      </c>
      <c r="B6" s="4" t="s">
        <v>12</v>
      </c>
      <c r="C6" s="4"/>
      <c r="D6" s="6" t="s">
        <v>14</v>
      </c>
      <c r="E6" s="6" t="s">
        <v>19</v>
      </c>
      <c r="F6" s="6">
        <v>1182</v>
      </c>
      <c r="G6" s="6">
        <v>29</v>
      </c>
      <c r="H6" s="33">
        <v>40</v>
      </c>
      <c r="I6" s="6">
        <f>F6*H6</f>
        <v>47280</v>
      </c>
      <c r="J6" s="44"/>
      <c r="K6" s="43"/>
    </row>
    <row r="7" ht="36" customHeight="1" spans="1:11">
      <c r="A7" s="4">
        <v>5</v>
      </c>
      <c r="B7" s="4" t="s">
        <v>12</v>
      </c>
      <c r="C7" s="4"/>
      <c r="D7" s="6" t="s">
        <v>14</v>
      </c>
      <c r="E7" s="6" t="s">
        <v>20</v>
      </c>
      <c r="F7" s="6">
        <v>660</v>
      </c>
      <c r="G7" s="34">
        <v>12</v>
      </c>
      <c r="H7" s="33">
        <v>28</v>
      </c>
      <c r="I7" s="6">
        <f t="shared" ref="I7:I12" si="0">F7*H7</f>
        <v>18480</v>
      </c>
      <c r="J7" s="44"/>
      <c r="K7" s="43"/>
    </row>
    <row r="8" ht="36" customHeight="1" spans="1:11">
      <c r="A8" s="4">
        <v>6</v>
      </c>
      <c r="B8" s="4" t="s">
        <v>12</v>
      </c>
      <c r="C8" s="4"/>
      <c r="D8" s="6" t="s">
        <v>14</v>
      </c>
      <c r="E8" s="6" t="s">
        <v>21</v>
      </c>
      <c r="F8" s="6">
        <v>446</v>
      </c>
      <c r="G8" s="6">
        <v>62</v>
      </c>
      <c r="H8" s="33">
        <v>67</v>
      </c>
      <c r="I8" s="6">
        <f t="shared" si="0"/>
        <v>29882</v>
      </c>
      <c r="J8" s="44"/>
      <c r="K8" s="43"/>
    </row>
    <row r="9" ht="36" customHeight="1" spans="1:11">
      <c r="A9" s="4">
        <v>7</v>
      </c>
      <c r="B9" s="4" t="s">
        <v>12</v>
      </c>
      <c r="C9" s="4"/>
      <c r="D9" s="6" t="s">
        <v>14</v>
      </c>
      <c r="E9" s="6" t="s">
        <v>22</v>
      </c>
      <c r="F9" s="6">
        <v>1496</v>
      </c>
      <c r="G9" s="6">
        <v>57</v>
      </c>
      <c r="H9" s="33">
        <v>60</v>
      </c>
      <c r="I9" s="6">
        <f t="shared" si="0"/>
        <v>89760</v>
      </c>
      <c r="J9" s="44"/>
      <c r="K9" s="43"/>
    </row>
    <row r="10" ht="36" customHeight="1" spans="1:11">
      <c r="A10" s="4">
        <v>8</v>
      </c>
      <c r="B10" s="4" t="s">
        <v>12</v>
      </c>
      <c r="C10" s="4"/>
      <c r="D10" s="6" t="s">
        <v>14</v>
      </c>
      <c r="E10" s="6" t="s">
        <v>23</v>
      </c>
      <c r="F10" s="6">
        <v>1140</v>
      </c>
      <c r="G10" s="6">
        <v>55</v>
      </c>
      <c r="H10" s="33">
        <v>60</v>
      </c>
      <c r="I10" s="6">
        <f t="shared" si="0"/>
        <v>68400</v>
      </c>
      <c r="J10" s="44"/>
      <c r="K10" s="43"/>
    </row>
    <row r="11" ht="36" customHeight="1" spans="1:11">
      <c r="A11" s="4">
        <v>9</v>
      </c>
      <c r="B11" s="4" t="s">
        <v>12</v>
      </c>
      <c r="C11" s="4"/>
      <c r="D11" s="6" t="s">
        <v>14</v>
      </c>
      <c r="E11" s="6" t="s">
        <v>24</v>
      </c>
      <c r="F11" s="6">
        <v>490</v>
      </c>
      <c r="G11" s="6">
        <v>59</v>
      </c>
      <c r="H11" s="33">
        <v>62</v>
      </c>
      <c r="I11" s="6">
        <f t="shared" si="0"/>
        <v>30380</v>
      </c>
      <c r="J11" s="44"/>
      <c r="K11" s="43"/>
    </row>
    <row r="12" ht="36" customHeight="1" spans="1:11">
      <c r="A12" s="36">
        <v>10</v>
      </c>
      <c r="B12" s="36" t="s">
        <v>12</v>
      </c>
      <c r="C12" s="36"/>
      <c r="D12" s="37" t="s">
        <v>14</v>
      </c>
      <c r="E12" s="37" t="s">
        <v>25</v>
      </c>
      <c r="F12" s="37">
        <v>4243</v>
      </c>
      <c r="G12" s="37">
        <v>85</v>
      </c>
      <c r="H12" s="38">
        <v>71</v>
      </c>
      <c r="I12" s="37">
        <f t="shared" si="0"/>
        <v>301253</v>
      </c>
      <c r="J12" s="44"/>
      <c r="K12" s="45"/>
    </row>
    <row r="13" ht="36" customHeight="1" spans="1:11">
      <c r="A13" s="39" t="s">
        <v>26</v>
      </c>
      <c r="B13" s="39"/>
      <c r="C13" s="39"/>
      <c r="D13" s="40"/>
      <c r="E13" s="40"/>
      <c r="F13" s="40">
        <f>SUM(F3:F12)</f>
        <v>13415</v>
      </c>
      <c r="G13" s="40"/>
      <c r="H13" s="41"/>
      <c r="I13" s="40">
        <f>SUM(I3:I12)</f>
        <v>724893</v>
      </c>
      <c r="J13" s="43"/>
      <c r="K13" s="43"/>
    </row>
    <row r="14" customHeight="1" spans="12:17">
      <c r="L14" s="46"/>
      <c r="M14" s="46"/>
      <c r="N14" s="46"/>
      <c r="O14" s="46"/>
      <c r="P14" s="46"/>
      <c r="Q14" s="46"/>
    </row>
  </sheetData>
  <mergeCells count="4">
    <mergeCell ref="A1:K1"/>
    <mergeCell ref="A13:B13"/>
    <mergeCell ref="C3:C12"/>
    <mergeCell ref="J3:J12"/>
  </mergeCells>
  <pageMargins left="0.511805555555556" right="0.472222222222222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7"/>
  <sheetViews>
    <sheetView workbookViewId="0">
      <selection activeCell="I20" sqref="I20"/>
    </sheetView>
  </sheetViews>
  <sheetFormatPr defaultColWidth="9" defaultRowHeight="14.25"/>
  <cols>
    <col min="1" max="1" width="4.75" customWidth="1"/>
    <col min="2" max="2" width="16.125" customWidth="1"/>
    <col min="3" max="3" width="16.875" customWidth="1"/>
    <col min="4" max="4" width="11.875" customWidth="1"/>
    <col min="5" max="5" width="22" customWidth="1"/>
    <col min="6" max="6" width="8.75" customWidth="1"/>
    <col min="9" max="9" width="12.625" customWidth="1"/>
    <col min="10" max="10" width="13.5" customWidth="1"/>
  </cols>
  <sheetData>
    <row r="1" s="1" customFormat="1" ht="18.75" spans="1:11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1" customFormat="1" ht="54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26" t="s">
        <v>9</v>
      </c>
      <c r="J2" s="26" t="s">
        <v>10</v>
      </c>
      <c r="K2" s="26" t="s">
        <v>11</v>
      </c>
    </row>
    <row r="3" ht="23" customHeight="1" spans="1:11">
      <c r="A3" s="4">
        <v>1</v>
      </c>
      <c r="B3" s="4" t="s">
        <v>12</v>
      </c>
      <c r="C3" s="5" t="s">
        <v>27</v>
      </c>
      <c r="D3" s="6" t="s">
        <v>14</v>
      </c>
      <c r="E3" s="6" t="s">
        <v>28</v>
      </c>
      <c r="F3" s="6">
        <v>2753</v>
      </c>
      <c r="G3" s="6">
        <v>88</v>
      </c>
      <c r="H3" s="7">
        <v>71</v>
      </c>
      <c r="I3" s="6">
        <f t="shared" ref="I3:I12" si="0">F3*H3</f>
        <v>195463</v>
      </c>
      <c r="J3" s="6" t="s">
        <v>16</v>
      </c>
      <c r="K3" s="6" t="s">
        <v>29</v>
      </c>
    </row>
    <row r="4" ht="23" customHeight="1" spans="1:11">
      <c r="A4" s="4">
        <v>2</v>
      </c>
      <c r="B4" s="4" t="s">
        <v>12</v>
      </c>
      <c r="C4" s="5"/>
      <c r="D4" s="6" t="s">
        <v>14</v>
      </c>
      <c r="E4" s="6" t="s">
        <v>30</v>
      </c>
      <c r="F4" s="6">
        <v>581</v>
      </c>
      <c r="G4" s="6">
        <v>34</v>
      </c>
      <c r="H4" s="7">
        <v>38</v>
      </c>
      <c r="I4" s="6">
        <f t="shared" si="0"/>
        <v>22078</v>
      </c>
      <c r="J4" s="6"/>
      <c r="K4" s="6"/>
    </row>
    <row r="5" ht="23" customHeight="1" spans="1:11">
      <c r="A5" s="4">
        <v>3</v>
      </c>
      <c r="B5" s="4" t="s">
        <v>12</v>
      </c>
      <c r="C5" s="5"/>
      <c r="D5" s="6" t="s">
        <v>14</v>
      </c>
      <c r="E5" s="6" t="s">
        <v>31</v>
      </c>
      <c r="F5" s="6">
        <v>532</v>
      </c>
      <c r="G5" s="6">
        <v>36</v>
      </c>
      <c r="H5" s="7">
        <v>34</v>
      </c>
      <c r="I5" s="6">
        <f t="shared" si="0"/>
        <v>18088</v>
      </c>
      <c r="J5" s="6"/>
      <c r="K5" s="6"/>
    </row>
    <row r="6" ht="23" customHeight="1" spans="1:11">
      <c r="A6" s="4">
        <v>4</v>
      </c>
      <c r="B6" s="4" t="s">
        <v>12</v>
      </c>
      <c r="C6" s="5"/>
      <c r="D6" s="6" t="s">
        <v>14</v>
      </c>
      <c r="E6" s="6" t="s">
        <v>32</v>
      </c>
      <c r="F6" s="6">
        <v>5464</v>
      </c>
      <c r="G6" s="6">
        <v>29</v>
      </c>
      <c r="H6" s="7">
        <v>34</v>
      </c>
      <c r="I6" s="6">
        <f t="shared" si="0"/>
        <v>185776</v>
      </c>
      <c r="J6" s="6"/>
      <c r="K6" s="6"/>
    </row>
    <row r="7" ht="27" customHeight="1" spans="1:11">
      <c r="A7" s="4">
        <v>5</v>
      </c>
      <c r="B7" s="4" t="s">
        <v>12</v>
      </c>
      <c r="C7" s="5"/>
      <c r="D7" s="6" t="s">
        <v>14</v>
      </c>
      <c r="E7" s="6" t="s">
        <v>33</v>
      </c>
      <c r="F7" s="6">
        <v>2080</v>
      </c>
      <c r="G7" s="6">
        <v>37</v>
      </c>
      <c r="H7" s="7">
        <v>39</v>
      </c>
      <c r="I7" s="6">
        <f t="shared" si="0"/>
        <v>81120</v>
      </c>
      <c r="J7" s="6"/>
      <c r="K7" s="6"/>
    </row>
    <row r="8" ht="23" customHeight="1" spans="1:11">
      <c r="A8" s="4">
        <v>6</v>
      </c>
      <c r="B8" s="4" t="s">
        <v>12</v>
      </c>
      <c r="C8" s="5"/>
      <c r="D8" s="6" t="s">
        <v>14</v>
      </c>
      <c r="E8" s="6" t="s">
        <v>34</v>
      </c>
      <c r="F8" s="6">
        <v>471</v>
      </c>
      <c r="G8" s="6">
        <v>39</v>
      </c>
      <c r="H8" s="7">
        <v>41</v>
      </c>
      <c r="I8" s="6">
        <f t="shared" si="0"/>
        <v>19311</v>
      </c>
      <c r="J8" s="6"/>
      <c r="K8" s="6"/>
    </row>
    <row r="9" ht="23" customHeight="1" spans="1:11">
      <c r="A9" s="4">
        <v>7</v>
      </c>
      <c r="B9" s="4" t="s">
        <v>12</v>
      </c>
      <c r="C9" s="5"/>
      <c r="D9" s="6" t="s">
        <v>14</v>
      </c>
      <c r="E9" s="6" t="s">
        <v>35</v>
      </c>
      <c r="F9" s="6">
        <v>584</v>
      </c>
      <c r="G9" s="6">
        <v>28</v>
      </c>
      <c r="H9" s="7">
        <v>30</v>
      </c>
      <c r="I9" s="6">
        <f t="shared" si="0"/>
        <v>17520</v>
      </c>
      <c r="J9" s="6"/>
      <c r="K9" s="6"/>
    </row>
    <row r="10" ht="23" customHeight="1" spans="1:11">
      <c r="A10" s="4">
        <v>8</v>
      </c>
      <c r="B10" s="4" t="s">
        <v>12</v>
      </c>
      <c r="C10" s="5"/>
      <c r="D10" s="6" t="s">
        <v>14</v>
      </c>
      <c r="E10" s="6" t="s">
        <v>36</v>
      </c>
      <c r="F10" s="6">
        <v>85.2</v>
      </c>
      <c r="G10" s="6">
        <v>37</v>
      </c>
      <c r="H10" s="7">
        <v>41</v>
      </c>
      <c r="I10" s="6">
        <f t="shared" si="0"/>
        <v>3493.2</v>
      </c>
      <c r="J10" s="6"/>
      <c r="K10" s="6"/>
    </row>
    <row r="11" ht="23" customHeight="1" spans="1:11">
      <c r="A11" s="4">
        <v>9</v>
      </c>
      <c r="B11" s="4" t="s">
        <v>12</v>
      </c>
      <c r="C11" s="5"/>
      <c r="D11" s="6" t="s">
        <v>14</v>
      </c>
      <c r="E11" s="6" t="s">
        <v>37</v>
      </c>
      <c r="F11" s="6">
        <v>982</v>
      </c>
      <c r="G11" s="6">
        <v>36</v>
      </c>
      <c r="H11" s="7">
        <v>39</v>
      </c>
      <c r="I11" s="6">
        <f t="shared" si="0"/>
        <v>38298</v>
      </c>
      <c r="J11" s="6"/>
      <c r="K11" s="6"/>
    </row>
    <row r="12" ht="23" customHeight="1" spans="1:11">
      <c r="A12" s="4">
        <v>10</v>
      </c>
      <c r="B12" s="4" t="s">
        <v>12</v>
      </c>
      <c r="C12" s="8"/>
      <c r="D12" s="6" t="s">
        <v>14</v>
      </c>
      <c r="E12" s="6" t="s">
        <v>38</v>
      </c>
      <c r="F12" s="6">
        <v>652</v>
      </c>
      <c r="G12" s="6">
        <v>16</v>
      </c>
      <c r="H12" s="7">
        <v>30</v>
      </c>
      <c r="I12" s="6">
        <f t="shared" si="0"/>
        <v>19560</v>
      </c>
      <c r="J12" s="6"/>
      <c r="K12" s="6"/>
    </row>
    <row r="13" ht="23" customHeight="1" spans="1:11">
      <c r="A13" s="9" t="s">
        <v>26</v>
      </c>
      <c r="B13" s="10"/>
      <c r="C13" s="11"/>
      <c r="D13" s="6"/>
      <c r="E13" s="6"/>
      <c r="F13" s="6">
        <f>SUM(F3:F12)</f>
        <v>14184.2</v>
      </c>
      <c r="G13" s="6"/>
      <c r="H13" s="7"/>
      <c r="I13" s="6">
        <f>SUM(I3:I12)</f>
        <v>600707.2</v>
      </c>
      <c r="J13" s="6"/>
      <c r="K13" s="6"/>
    </row>
    <row r="14" spans="1:11">
      <c r="A14" s="12"/>
      <c r="B14" s="13"/>
      <c r="C14" s="13"/>
      <c r="D14" s="12"/>
      <c r="E14" s="12"/>
      <c r="F14" s="12"/>
      <c r="G14" s="14"/>
      <c r="H14" s="12"/>
      <c r="I14" s="27"/>
      <c r="J14" s="28"/>
      <c r="K14" s="28"/>
    </row>
    <row r="15" ht="18.75" spans="1:11">
      <c r="A15" s="15" t="s">
        <v>39</v>
      </c>
      <c r="B15" s="15"/>
      <c r="C15" s="15"/>
      <c r="D15" s="15"/>
      <c r="E15" s="15"/>
      <c r="F15" s="15"/>
      <c r="G15" s="15"/>
      <c r="H15" s="16"/>
      <c r="I15" s="29"/>
      <c r="J15" s="28"/>
      <c r="K15" s="28"/>
    </row>
    <row r="16" spans="1:11">
      <c r="A16" s="17" t="s">
        <v>1</v>
      </c>
      <c r="B16" s="3" t="s">
        <v>2</v>
      </c>
      <c r="C16" s="17" t="s">
        <v>5</v>
      </c>
      <c r="D16" s="17" t="s">
        <v>40</v>
      </c>
      <c r="E16" s="17" t="s">
        <v>41</v>
      </c>
      <c r="F16" s="18" t="s">
        <v>10</v>
      </c>
      <c r="G16" s="18" t="s">
        <v>11</v>
      </c>
      <c r="H16" s="12"/>
      <c r="I16" s="27"/>
      <c r="J16" s="28"/>
      <c r="K16" s="28"/>
    </row>
    <row r="17" spans="1:11">
      <c r="A17" s="17"/>
      <c r="B17" s="3"/>
      <c r="C17" s="17"/>
      <c r="D17" s="17"/>
      <c r="E17" s="17"/>
      <c r="F17" s="18"/>
      <c r="G17" s="18"/>
      <c r="H17" s="12"/>
      <c r="I17" s="27"/>
      <c r="J17" s="28"/>
      <c r="K17" s="28"/>
    </row>
    <row r="18" ht="21" customHeight="1" spans="1:11">
      <c r="A18" s="17">
        <v>1</v>
      </c>
      <c r="B18" s="4" t="s">
        <v>12</v>
      </c>
      <c r="C18" s="17" t="s">
        <v>42</v>
      </c>
      <c r="D18" s="17">
        <v>500</v>
      </c>
      <c r="E18" s="17">
        <v>650</v>
      </c>
      <c r="F18" s="18" t="s">
        <v>43</v>
      </c>
      <c r="G18" s="19" t="s">
        <v>44</v>
      </c>
      <c r="H18" s="12"/>
      <c r="I18" s="27"/>
      <c r="J18" s="28"/>
      <c r="K18" s="28"/>
    </row>
    <row r="19" ht="21" customHeight="1" spans="1:11">
      <c r="A19" s="17">
        <v>2</v>
      </c>
      <c r="B19" s="4" t="s">
        <v>12</v>
      </c>
      <c r="C19" s="17" t="s">
        <v>45</v>
      </c>
      <c r="D19" s="17">
        <v>350</v>
      </c>
      <c r="E19" s="17">
        <v>450</v>
      </c>
      <c r="F19" s="18"/>
      <c r="G19" s="20"/>
      <c r="H19" s="12"/>
      <c r="I19" s="27"/>
      <c r="J19" s="28"/>
      <c r="K19" s="28"/>
    </row>
    <row r="20" ht="21" customHeight="1" spans="1:11">
      <c r="A20" s="17">
        <v>3</v>
      </c>
      <c r="B20" s="4" t="s">
        <v>12</v>
      </c>
      <c r="C20" s="17" t="s">
        <v>46</v>
      </c>
      <c r="D20" s="17">
        <v>300</v>
      </c>
      <c r="E20" s="17">
        <v>450</v>
      </c>
      <c r="F20" s="18"/>
      <c r="G20" s="20"/>
      <c r="H20" s="12"/>
      <c r="I20" s="27"/>
      <c r="J20" s="28"/>
      <c r="K20" s="28"/>
    </row>
    <row r="21" ht="21" customHeight="1" spans="1:11">
      <c r="A21" s="17">
        <v>4</v>
      </c>
      <c r="B21" s="4" t="s">
        <v>12</v>
      </c>
      <c r="C21" s="17" t="s">
        <v>47</v>
      </c>
      <c r="D21" s="21">
        <v>250</v>
      </c>
      <c r="E21" s="21">
        <v>350</v>
      </c>
      <c r="F21" s="18"/>
      <c r="G21" s="20"/>
      <c r="H21" s="12"/>
      <c r="I21" s="27"/>
      <c r="J21" s="28"/>
      <c r="K21" s="28"/>
    </row>
    <row r="22" ht="21" customHeight="1" spans="1:11">
      <c r="A22" s="17">
        <v>6</v>
      </c>
      <c r="B22" s="4" t="s">
        <v>12</v>
      </c>
      <c r="C22" s="17" t="s">
        <v>48</v>
      </c>
      <c r="D22" s="22"/>
      <c r="E22" s="22"/>
      <c r="F22" s="18"/>
      <c r="G22" s="20"/>
      <c r="H22" s="12"/>
      <c r="I22" s="27"/>
      <c r="J22" s="28"/>
      <c r="K22" s="28"/>
    </row>
    <row r="23" ht="35" customHeight="1" spans="1:11">
      <c r="A23" s="17">
        <v>8</v>
      </c>
      <c r="B23" s="4" t="s">
        <v>12</v>
      </c>
      <c r="C23" s="17" t="s">
        <v>49</v>
      </c>
      <c r="D23" s="23"/>
      <c r="E23" s="23"/>
      <c r="F23" s="18"/>
      <c r="G23" s="20"/>
      <c r="H23" s="12"/>
      <c r="I23" s="27"/>
      <c r="J23" s="28"/>
      <c r="K23" s="28"/>
    </row>
    <row r="24" ht="26" customHeight="1" spans="1:11">
      <c r="A24" s="17">
        <v>9</v>
      </c>
      <c r="B24" s="4" t="s">
        <v>12</v>
      </c>
      <c r="C24" s="17" t="s">
        <v>50</v>
      </c>
      <c r="D24" s="21">
        <v>200</v>
      </c>
      <c r="E24" s="21">
        <v>300</v>
      </c>
      <c r="F24" s="18"/>
      <c r="G24" s="20"/>
      <c r="H24" s="12"/>
      <c r="I24" s="12"/>
      <c r="J24" s="30"/>
      <c r="K24" s="30"/>
    </row>
    <row r="25" ht="21" customHeight="1" spans="1:11">
      <c r="A25" s="17">
        <v>10</v>
      </c>
      <c r="B25" s="4" t="s">
        <v>12</v>
      </c>
      <c r="C25" s="17" t="s">
        <v>51</v>
      </c>
      <c r="D25" s="23"/>
      <c r="E25" s="23"/>
      <c r="F25" s="18"/>
      <c r="G25" s="24"/>
      <c r="H25" s="12"/>
      <c r="I25" s="12"/>
      <c r="J25" s="30"/>
      <c r="K25" s="30"/>
    </row>
    <row r="35" spans="4:4">
      <c r="D35" s="25"/>
    </row>
    <row r="36" spans="4:4">
      <c r="D36" s="25"/>
    </row>
    <row r="37" spans="4:4">
      <c r="D37" s="25"/>
    </row>
  </sheetData>
  <mergeCells count="19">
    <mergeCell ref="A1:K1"/>
    <mergeCell ref="A13:B13"/>
    <mergeCell ref="A15:G15"/>
    <mergeCell ref="A16:A17"/>
    <mergeCell ref="B16:B17"/>
    <mergeCell ref="C3:C11"/>
    <mergeCell ref="C16:C17"/>
    <mergeCell ref="D16:D17"/>
    <mergeCell ref="D21:D23"/>
    <mergeCell ref="D24:D25"/>
    <mergeCell ref="E16:E17"/>
    <mergeCell ref="E21:E23"/>
    <mergeCell ref="E24:E25"/>
    <mergeCell ref="F16:F17"/>
    <mergeCell ref="F18:F25"/>
    <mergeCell ref="G16:G17"/>
    <mergeCell ref="G18:G25"/>
    <mergeCell ref="J3:J13"/>
    <mergeCell ref="K3:K13"/>
  </mergeCells>
  <pageMargins left="0.511805555555556" right="0.472222222222222" top="0.354166666666667" bottom="0.275" header="0.236111111111111" footer="0.196527777777778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附件1 运输  标段一</vt:lpstr>
      <vt:lpstr>运输标段二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8618193735656</dc:creator>
  <cp:lastModifiedBy>薛洋</cp:lastModifiedBy>
  <dcterms:created xsi:type="dcterms:W3CDTF">2025-08-12T01:15:00Z</dcterms:created>
  <cp:lastPrinted>2025-08-25T11:55:00Z</cp:lastPrinted>
  <dcterms:modified xsi:type="dcterms:W3CDTF">2026-08-14T04:10:24Z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3E175E8312544E71A75DF11ABE3A04D5_13</vt:lpwstr>
  </property>
  <property fmtid="{D5CDD505-2E9C-101B-9397-08002B2CF9AE}" pid="3" name="KSOProductBuildVer">
    <vt:lpwstr>2052-12.1.0.22215</vt:lpwstr>
  </property>
  <property fmtid="{D5CDD505-2E9C-101B-9397-08002B2CF9AE}" pid="4" name="CalculationRule">
    <vt:i4>0</vt:i4>
  </property>
</Properties>
</file>